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480" yWindow="45" windowWidth="18195" windowHeight="12330"/>
  </bookViews>
  <sheets>
    <sheet name="KOREKTA 3 2023" sheetId="18" r:id="rId1"/>
  </sheets>
  <calcPr calcId="145621"/>
</workbook>
</file>

<file path=xl/calcChain.xml><?xml version="1.0" encoding="utf-8"?>
<calcChain xmlns="http://schemas.openxmlformats.org/spreadsheetml/2006/main">
  <c r="C36" i="18" l="1"/>
  <c r="E29" i="18"/>
  <c r="E11" i="18"/>
  <c r="E22" i="18"/>
  <c r="E23" i="18"/>
  <c r="D36" i="18"/>
  <c r="E35" i="18"/>
  <c r="E34" i="18"/>
  <c r="E36" i="18" s="1"/>
  <c r="D31" i="18"/>
  <c r="C31" i="18"/>
  <c r="E30" i="18"/>
  <c r="E28" i="18"/>
  <c r="E27" i="18"/>
  <c r="E26" i="18"/>
  <c r="E25" i="18"/>
  <c r="E24" i="18"/>
  <c r="E21" i="18"/>
  <c r="E20" i="18"/>
  <c r="E19" i="18"/>
  <c r="E18" i="18"/>
  <c r="D15" i="18"/>
  <c r="C15" i="18"/>
  <c r="E14" i="18"/>
  <c r="E13" i="18"/>
  <c r="E12" i="18"/>
  <c r="E15" i="18" l="1"/>
  <c r="E31" i="18"/>
</calcChain>
</file>

<file path=xl/sharedStrings.xml><?xml version="1.0" encoding="utf-8"?>
<sst xmlns="http://schemas.openxmlformats.org/spreadsheetml/2006/main" count="47" uniqueCount="40">
  <si>
    <t>DOTACJA BIEŻĄCA</t>
  </si>
  <si>
    <t>PRZEWIDYWANE DOCHODY</t>
  </si>
  <si>
    <t>RAZEM</t>
  </si>
  <si>
    <t>KONTO</t>
  </si>
  <si>
    <t>P R Z Y C H O D Y</t>
  </si>
  <si>
    <t>W Y D A T K I</t>
  </si>
  <si>
    <t>ZAKUP MATERIAŁÓW DO TABULARIUM</t>
  </si>
  <si>
    <t>AMORTYZACJA</t>
  </si>
  <si>
    <t xml:space="preserve">STAN NALEŻNOŚCI, ZOBOWIĄZAŃ </t>
  </si>
  <si>
    <t>ŚRODKI PIENIĘŻNE</t>
  </si>
  <si>
    <t xml:space="preserve">STAN NALEŻNOŚCI </t>
  </si>
  <si>
    <t xml:space="preserve">STAN ZOBOWIĄZANIA </t>
  </si>
  <si>
    <t>ŚRODKI NA WYDATKI MAJĄTKOWE</t>
  </si>
  <si>
    <t>zmiana planu</t>
  </si>
  <si>
    <t>plan aktualny</t>
  </si>
  <si>
    <t>ŚRODKI WŁASNE</t>
  </si>
  <si>
    <t>PODRÓŻE  SŁUŻB. RYCZ.SAM. PFRON,PRANIE</t>
  </si>
  <si>
    <t>ZAKUP USŁUG</t>
  </si>
  <si>
    <t xml:space="preserve">    KWIDZYŃSKIE CENTRUM KULTURY </t>
  </si>
  <si>
    <t xml:space="preserve">WYNAGRODZENIA OSOBOWE </t>
  </si>
  <si>
    <t>UMOWY CYWILNOPRAWNE</t>
  </si>
  <si>
    <t xml:space="preserve">ZAKUP ENERGII </t>
  </si>
  <si>
    <t>SKŁADKI NA UBEZPIECZENIA   SPOŁ.</t>
  </si>
  <si>
    <t>SKŁADKI NA FUNDUSZ PRACY  I  FGŚP</t>
  </si>
  <si>
    <t>ODPIS NA ZFŚS</t>
  </si>
  <si>
    <t>RÓŻNE OPŁATY I SKŁADKI</t>
  </si>
  <si>
    <t>Plan finansowy na rok 2023</t>
  </si>
  <si>
    <t>plan 2023</t>
  </si>
  <si>
    <t>wydatki 2023</t>
  </si>
  <si>
    <t>plan na 2023</t>
  </si>
  <si>
    <t>DOTACJA CELOWA Z BUDŻETU MIASTA</t>
  </si>
  <si>
    <t>DOTACJA CELOWA Z BUDŻETU MIASTA-KBO</t>
  </si>
  <si>
    <t>stan na 01.01.2023</t>
  </si>
  <si>
    <t>PODATEK OD NIERUCH. WIECZYST.UŻYT.</t>
  </si>
  <si>
    <t>Kwidzyn,  19.09.2023r</t>
  </si>
  <si>
    <t>Korekta 3</t>
  </si>
  <si>
    <t>ZAKUP MATERIAŁÓW I WYPOSAŻENIE</t>
  </si>
  <si>
    <t>Załącznik do Zarządzenia nr 20/23</t>
  </si>
  <si>
    <t>KS.032.10.2023.MW</t>
  </si>
  <si>
    <t>sporządziła Małgorzata Wosiak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</si>
</sst>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charset val="238"/>
    </font>
    <font>
      <b/>
      <sz val="12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Calibri"/>
      <family val="2"/>
      <charset val="238"/>
      <scheme val="minor"/>
    </font>
    <font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Border="1"/>
    <xf numFmtId="0" fontId="2" fillId="0" borderId="0" xfId="0" applyFont="1"/>
    <xf numFmtId="3" fontId="0" fillId="0" borderId="0" xfId="0" applyNumberFormat="1"/>
    <xf numFmtId="3" fontId="2" fillId="0" borderId="0" xfId="0" applyNumberFormat="1" applyFont="1" applyBorder="1"/>
    <xf numFmtId="4" fontId="2" fillId="0" borderId="0" xfId="0" applyNumberFormat="1" applyFont="1" applyBorder="1"/>
    <xf numFmtId="0" fontId="3" fillId="0" borderId="0" xfId="0" applyFont="1"/>
    <xf numFmtId="0" fontId="3" fillId="0" borderId="0" xfId="0" applyFont="1" applyBorder="1"/>
    <xf numFmtId="0" fontId="4" fillId="0" borderId="0" xfId="0" applyFont="1"/>
    <xf numFmtId="0" fontId="4" fillId="0" borderId="1" xfId="0" applyFont="1" applyBorder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3" fontId="4" fillId="0" borderId="1" xfId="0" applyNumberFormat="1" applyFont="1" applyBorder="1"/>
    <xf numFmtId="0" fontId="4" fillId="0" borderId="1" xfId="0" applyFont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0" fontId="1" fillId="0" borderId="1" xfId="0" applyFont="1" applyBorder="1"/>
    <xf numFmtId="3" fontId="1" fillId="0" borderId="1" xfId="0" applyNumberFormat="1" applyFont="1" applyBorder="1" applyAlignment="1">
      <alignment horizontal="right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3" fontId="4" fillId="0" borderId="2" xfId="0" applyNumberFormat="1" applyFont="1" applyBorder="1" applyAlignment="1"/>
    <xf numFmtId="3" fontId="1" fillId="0" borderId="1" xfId="0" applyNumberFormat="1" applyFont="1" applyBorder="1"/>
    <xf numFmtId="3" fontId="4" fillId="0" borderId="0" xfId="0" applyNumberFormat="1" applyFont="1" applyBorder="1"/>
    <xf numFmtId="0" fontId="1" fillId="0" borderId="1" xfId="0" applyFont="1" applyBorder="1" applyAlignment="1">
      <alignment vertical="center" wrapText="1"/>
    </xf>
    <xf numFmtId="0" fontId="1" fillId="0" borderId="0" xfId="0" applyFont="1" applyBorder="1" applyAlignment="1">
      <alignment wrapText="1"/>
    </xf>
    <xf numFmtId="4" fontId="4" fillId="0" borderId="3" xfId="0" applyNumberFormat="1" applyFont="1" applyBorder="1"/>
    <xf numFmtId="4" fontId="4" fillId="0" borderId="0" xfId="0" applyNumberFormat="1" applyFont="1" applyBorder="1"/>
    <xf numFmtId="3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vertical="top" wrapText="1"/>
    </xf>
    <xf numFmtId="0" fontId="6" fillId="0" borderId="1" xfId="0" applyFont="1" applyBorder="1"/>
    <xf numFmtId="0" fontId="6" fillId="0" borderId="1" xfId="0" applyFont="1" applyBorder="1" applyAlignment="1">
      <alignment wrapText="1"/>
    </xf>
    <xf numFmtId="0" fontId="1" fillId="0" borderId="3" xfId="0" applyFont="1" applyBorder="1" applyAlignment="1">
      <alignment horizontal="center" vertical="center" wrapText="1"/>
    </xf>
    <xf numFmtId="3" fontId="1" fillId="0" borderId="2" xfId="0" applyNumberFormat="1" applyFont="1" applyBorder="1"/>
    <xf numFmtId="4" fontId="4" fillId="0" borderId="4" xfId="0" applyNumberFormat="1" applyFont="1" applyBorder="1"/>
    <xf numFmtId="0" fontId="1" fillId="0" borderId="5" xfId="0" applyFont="1" applyBorder="1" applyAlignment="1">
      <alignment horizontal="center" vertical="center" wrapText="1"/>
    </xf>
    <xf numFmtId="3" fontId="4" fillId="0" borderId="1" xfId="0" applyNumberFormat="1" applyFont="1" applyBorder="1" applyAlignment="1"/>
    <xf numFmtId="0" fontId="2" fillId="0" borderId="0" xfId="0" applyFont="1" applyAlignment="1">
      <alignment horizontal="left" wrapText="1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tabSelected="1" topLeftCell="A26" zoomScaleNormal="100" workbookViewId="0">
      <selection activeCell="C43" sqref="C43"/>
    </sheetView>
  </sheetViews>
  <sheetFormatPr defaultRowHeight="12.75" x14ac:dyDescent="0.2"/>
  <cols>
    <col min="1" max="1" width="8.85546875" customWidth="1"/>
    <col min="2" max="2" width="49.7109375" bestFit="1" customWidth="1"/>
    <col min="3" max="3" width="11.28515625" customWidth="1"/>
    <col min="4" max="4" width="11" customWidth="1"/>
    <col min="5" max="5" width="11.7109375" customWidth="1"/>
    <col min="7" max="7" width="10.140625" bestFit="1" customWidth="1"/>
    <col min="11" max="11" width="12.85546875" bestFit="1" customWidth="1"/>
  </cols>
  <sheetData>
    <row r="1" spans="1:10" ht="15.75" x14ac:dyDescent="0.25">
      <c r="A1" s="8"/>
      <c r="B1" s="8"/>
      <c r="C1" s="39" t="s">
        <v>37</v>
      </c>
      <c r="D1" s="39"/>
      <c r="E1" s="39"/>
    </row>
    <row r="2" spans="1:10" ht="15.75" x14ac:dyDescent="0.25">
      <c r="A2" s="2" t="s">
        <v>38</v>
      </c>
      <c r="B2" s="8"/>
      <c r="C2" s="8"/>
      <c r="D2" s="8"/>
      <c r="E2" s="8"/>
    </row>
    <row r="3" spans="1:10" ht="15.75" x14ac:dyDescent="0.25">
      <c r="A3" s="8"/>
      <c r="C3" s="8"/>
      <c r="D3" s="40" t="s">
        <v>34</v>
      </c>
      <c r="E3" s="40"/>
      <c r="F3" s="6"/>
    </row>
    <row r="4" spans="1:10" ht="8.25" customHeight="1" x14ac:dyDescent="0.25">
      <c r="A4" s="8"/>
      <c r="B4" s="8"/>
      <c r="C4" s="8"/>
      <c r="D4" s="8"/>
      <c r="E4" s="8"/>
      <c r="F4" s="6"/>
    </row>
    <row r="5" spans="1:10" x14ac:dyDescent="0.2">
      <c r="A5" s="41" t="s">
        <v>18</v>
      </c>
      <c r="B5" s="41"/>
      <c r="C5" s="41"/>
      <c r="D5" s="41"/>
      <c r="E5" s="41"/>
      <c r="F5" s="6"/>
    </row>
    <row r="6" spans="1:10" ht="9" customHeight="1" x14ac:dyDescent="0.2">
      <c r="A6" s="41"/>
      <c r="B6" s="41"/>
      <c r="C6" s="41"/>
      <c r="D6" s="41"/>
      <c r="E6" s="41"/>
      <c r="F6" s="6"/>
    </row>
    <row r="7" spans="1:10" hidden="1" x14ac:dyDescent="0.2">
      <c r="A7" s="41"/>
      <c r="B7" s="41"/>
      <c r="C7" s="41"/>
      <c r="D7" s="41"/>
      <c r="E7" s="41"/>
      <c r="F7" s="6"/>
    </row>
    <row r="8" spans="1:10" ht="15.75" x14ac:dyDescent="0.25">
      <c r="A8" s="41" t="s">
        <v>26</v>
      </c>
      <c r="B8" s="41"/>
      <c r="C8" s="41"/>
      <c r="D8" s="41"/>
      <c r="E8" s="41"/>
      <c r="F8" s="6"/>
    </row>
    <row r="9" spans="1:10" ht="15.75" x14ac:dyDescent="0.25">
      <c r="A9" s="41" t="s">
        <v>35</v>
      </c>
      <c r="B9" s="41"/>
      <c r="C9" s="41"/>
      <c r="D9" s="41"/>
      <c r="E9" s="41"/>
      <c r="F9" s="6"/>
      <c r="H9" s="1"/>
      <c r="I9" s="1"/>
      <c r="J9" s="1"/>
    </row>
    <row r="10" spans="1:10" ht="31.5" x14ac:dyDescent="0.25">
      <c r="A10" s="9"/>
      <c r="B10" s="10" t="s">
        <v>4</v>
      </c>
      <c r="C10" s="11" t="s">
        <v>27</v>
      </c>
      <c r="D10" s="12" t="s">
        <v>13</v>
      </c>
      <c r="E10" s="12" t="s">
        <v>14</v>
      </c>
      <c r="F10" s="6"/>
      <c r="H10" s="1"/>
      <c r="I10" s="4"/>
      <c r="J10" s="1"/>
    </row>
    <row r="11" spans="1:10" ht="15.75" x14ac:dyDescent="0.25">
      <c r="A11" s="9"/>
      <c r="B11" s="9" t="s">
        <v>0</v>
      </c>
      <c r="C11" s="13">
        <v>6361127</v>
      </c>
      <c r="D11" s="14"/>
      <c r="E11" s="15">
        <f>C11+D11</f>
        <v>6361127</v>
      </c>
      <c r="F11" s="6"/>
      <c r="G11" s="29"/>
      <c r="H11" s="1"/>
      <c r="I11" s="4"/>
      <c r="J11" s="1"/>
    </row>
    <row r="12" spans="1:10" ht="15.75" x14ac:dyDescent="0.25">
      <c r="A12" s="9"/>
      <c r="B12" s="9" t="s">
        <v>30</v>
      </c>
      <c r="C12" s="13">
        <v>62000</v>
      </c>
      <c r="D12" s="15"/>
      <c r="E12" s="15">
        <f>C12+D12</f>
        <v>62000</v>
      </c>
      <c r="F12" s="6"/>
      <c r="G12" s="29"/>
      <c r="H12" s="1"/>
      <c r="I12" s="4"/>
      <c r="J12" s="1"/>
    </row>
    <row r="13" spans="1:10" ht="15.75" x14ac:dyDescent="0.25">
      <c r="A13" s="9"/>
      <c r="B13" s="9" t="s">
        <v>31</v>
      </c>
      <c r="C13" s="13">
        <v>38000</v>
      </c>
      <c r="D13" s="15"/>
      <c r="E13" s="15">
        <f>C13+D13</f>
        <v>38000</v>
      </c>
      <c r="F13" s="6"/>
      <c r="G13" s="29"/>
      <c r="H13" s="1"/>
      <c r="I13" s="1"/>
      <c r="J13" s="1"/>
    </row>
    <row r="14" spans="1:10" ht="15.75" x14ac:dyDescent="0.25">
      <c r="A14" s="9"/>
      <c r="B14" s="9" t="s">
        <v>1</v>
      </c>
      <c r="C14" s="13">
        <v>900000</v>
      </c>
      <c r="D14" s="15"/>
      <c r="E14" s="15">
        <f>C14+D14</f>
        <v>900000</v>
      </c>
      <c r="F14" s="6"/>
      <c r="G14" s="29"/>
      <c r="H14" s="1"/>
      <c r="I14" s="1"/>
      <c r="J14" s="1"/>
    </row>
    <row r="15" spans="1:10" ht="15.75" x14ac:dyDescent="0.25">
      <c r="A15" s="9"/>
      <c r="B15" s="16" t="s">
        <v>2</v>
      </c>
      <c r="C15" s="17">
        <f>SUM(C11:C14)</f>
        <v>7361127</v>
      </c>
      <c r="D15" s="17">
        <f>SUM(D11:D14)</f>
        <v>0</v>
      </c>
      <c r="E15" s="17">
        <f>SUM(E11:E14)</f>
        <v>7361127</v>
      </c>
      <c r="F15" s="6"/>
      <c r="G15" s="1"/>
    </row>
    <row r="16" spans="1:10" ht="15.75" x14ac:dyDescent="0.25">
      <c r="A16" s="18"/>
      <c r="B16" s="18"/>
      <c r="C16" s="18"/>
      <c r="D16" s="19"/>
      <c r="E16" s="19"/>
      <c r="F16" s="6"/>
      <c r="G16" s="1"/>
    </row>
    <row r="17" spans="1:12" ht="31.5" x14ac:dyDescent="0.25">
      <c r="A17" s="16" t="s">
        <v>3</v>
      </c>
      <c r="B17" s="10" t="s">
        <v>5</v>
      </c>
      <c r="C17" s="11" t="s">
        <v>28</v>
      </c>
      <c r="D17" s="12" t="s">
        <v>13</v>
      </c>
      <c r="E17" s="12" t="s">
        <v>14</v>
      </c>
      <c r="F17" s="6"/>
    </row>
    <row r="18" spans="1:12" ht="15.75" x14ac:dyDescent="0.25">
      <c r="A18" s="20">
        <v>405</v>
      </c>
      <c r="B18" s="31" t="s">
        <v>19</v>
      </c>
      <c r="C18" s="13">
        <v>3435216</v>
      </c>
      <c r="D18" s="13"/>
      <c r="E18" s="13">
        <f>C18+D18</f>
        <v>3435216</v>
      </c>
      <c r="F18" s="6"/>
    </row>
    <row r="19" spans="1:12" ht="15.75" x14ac:dyDescent="0.25">
      <c r="A19" s="20">
        <v>405</v>
      </c>
      <c r="B19" s="31" t="s">
        <v>20</v>
      </c>
      <c r="C19" s="13">
        <v>535400</v>
      </c>
      <c r="D19" s="13"/>
      <c r="E19" s="13">
        <f t="shared" ref="E19:E30" si="0">C19+D19</f>
        <v>535400</v>
      </c>
      <c r="F19" s="6"/>
    </row>
    <row r="20" spans="1:12" ht="15.75" x14ac:dyDescent="0.25">
      <c r="A20" s="20">
        <v>402</v>
      </c>
      <c r="B20" s="31" t="s">
        <v>36</v>
      </c>
      <c r="C20" s="13">
        <v>294600</v>
      </c>
      <c r="D20" s="13"/>
      <c r="E20" s="13">
        <f>C20+D20</f>
        <v>294600</v>
      </c>
      <c r="F20" s="6"/>
    </row>
    <row r="21" spans="1:12" ht="15.75" x14ac:dyDescent="0.25">
      <c r="A21" s="20">
        <v>402</v>
      </c>
      <c r="B21" s="31" t="s">
        <v>21</v>
      </c>
      <c r="C21" s="13">
        <v>612000</v>
      </c>
      <c r="D21" s="13"/>
      <c r="E21" s="13">
        <f t="shared" si="0"/>
        <v>612000</v>
      </c>
      <c r="F21" s="6"/>
    </row>
    <row r="22" spans="1:12" ht="15.75" x14ac:dyDescent="0.25">
      <c r="A22" s="20">
        <v>403</v>
      </c>
      <c r="B22" s="31" t="s">
        <v>17</v>
      </c>
      <c r="C22" s="13">
        <v>1438991</v>
      </c>
      <c r="D22" s="13">
        <v>50000</v>
      </c>
      <c r="E22" s="13">
        <f>C22+D22</f>
        <v>1488991</v>
      </c>
      <c r="F22" s="6"/>
    </row>
    <row r="23" spans="1:12" ht="15.75" x14ac:dyDescent="0.25">
      <c r="A23" s="21">
        <v>404</v>
      </c>
      <c r="B23" s="32" t="s">
        <v>16</v>
      </c>
      <c r="C23" s="37">
        <v>81200</v>
      </c>
      <c r="D23" s="22">
        <v>5000</v>
      </c>
      <c r="E23" s="13">
        <f t="shared" si="0"/>
        <v>86200</v>
      </c>
      <c r="F23" s="6"/>
    </row>
    <row r="24" spans="1:12" ht="15.75" x14ac:dyDescent="0.25">
      <c r="A24" s="20">
        <v>404</v>
      </c>
      <c r="B24" s="31" t="s">
        <v>33</v>
      </c>
      <c r="C24" s="13">
        <v>57047</v>
      </c>
      <c r="D24" s="9"/>
      <c r="E24" s="13">
        <f t="shared" si="0"/>
        <v>57047</v>
      </c>
      <c r="F24" s="6"/>
    </row>
    <row r="25" spans="1:12" ht="15.75" x14ac:dyDescent="0.25">
      <c r="A25" s="20">
        <v>406</v>
      </c>
      <c r="B25" s="31" t="s">
        <v>22</v>
      </c>
      <c r="C25" s="13">
        <v>587336</v>
      </c>
      <c r="D25" s="9">
        <v>-55000</v>
      </c>
      <c r="E25" s="13">
        <f t="shared" si="0"/>
        <v>532336</v>
      </c>
      <c r="F25" s="6"/>
      <c r="J25" s="3"/>
      <c r="L25" s="3"/>
    </row>
    <row r="26" spans="1:12" ht="15.75" x14ac:dyDescent="0.25">
      <c r="A26" s="20">
        <v>406</v>
      </c>
      <c r="B26" s="31" t="s">
        <v>23</v>
      </c>
      <c r="C26" s="13">
        <v>62598</v>
      </c>
      <c r="D26" s="13">
        <v>-7533</v>
      </c>
      <c r="E26" s="13">
        <f t="shared" si="0"/>
        <v>55065</v>
      </c>
      <c r="F26" s="6"/>
      <c r="J26" s="3"/>
      <c r="L26" s="3"/>
    </row>
    <row r="27" spans="1:12" ht="15.75" x14ac:dyDescent="0.25">
      <c r="A27" s="20">
        <v>406</v>
      </c>
      <c r="B27" s="31" t="s">
        <v>24</v>
      </c>
      <c r="C27" s="13">
        <v>77467</v>
      </c>
      <c r="D27" s="13">
        <v>7533</v>
      </c>
      <c r="E27" s="13">
        <f t="shared" si="0"/>
        <v>85000</v>
      </c>
      <c r="F27" s="6"/>
    </row>
    <row r="28" spans="1:12" ht="15.75" x14ac:dyDescent="0.25">
      <c r="A28" s="20">
        <v>407</v>
      </c>
      <c r="B28" s="31" t="s">
        <v>25</v>
      </c>
      <c r="C28" s="13">
        <v>20000</v>
      </c>
      <c r="D28" s="9"/>
      <c r="E28" s="13">
        <f t="shared" si="0"/>
        <v>20000</v>
      </c>
      <c r="F28" s="6"/>
      <c r="G28" s="3"/>
    </row>
    <row r="29" spans="1:12" ht="15.75" x14ac:dyDescent="0.25">
      <c r="A29" s="20">
        <v>731</v>
      </c>
      <c r="B29" s="31" t="s">
        <v>6</v>
      </c>
      <c r="C29" s="13">
        <v>97272</v>
      </c>
      <c r="D29" s="13"/>
      <c r="E29" s="13">
        <f t="shared" si="0"/>
        <v>97272</v>
      </c>
      <c r="F29" s="6"/>
      <c r="G29" s="3"/>
    </row>
    <row r="30" spans="1:12" ht="15.75" x14ac:dyDescent="0.25">
      <c r="A30" s="20">
        <v>401</v>
      </c>
      <c r="B30" s="31" t="s">
        <v>7</v>
      </c>
      <c r="C30" s="13">
        <v>400000</v>
      </c>
      <c r="D30" s="13"/>
      <c r="E30" s="13">
        <f t="shared" si="0"/>
        <v>400000</v>
      </c>
      <c r="F30" s="6"/>
      <c r="G30" s="3"/>
    </row>
    <row r="31" spans="1:12" ht="15.75" x14ac:dyDescent="0.25">
      <c r="A31" s="20"/>
      <c r="B31" s="16" t="s">
        <v>2</v>
      </c>
      <c r="C31" s="23">
        <f>SUM(C18:C30)</f>
        <v>7699127</v>
      </c>
      <c r="D31" s="23">
        <f>SUM(D18:D30)</f>
        <v>0</v>
      </c>
      <c r="E31" s="23">
        <f>SUM(E18:E30)</f>
        <v>7699127</v>
      </c>
      <c r="F31" s="6"/>
    </row>
    <row r="32" spans="1:12" ht="17.25" customHeight="1" x14ac:dyDescent="0.25">
      <c r="A32" s="8"/>
      <c r="B32" s="8"/>
      <c r="C32" s="24"/>
      <c r="D32" s="8"/>
      <c r="E32" s="8"/>
      <c r="F32" s="6"/>
    </row>
    <row r="33" spans="1:8" ht="31.5" x14ac:dyDescent="0.25">
      <c r="A33" s="8"/>
      <c r="B33" s="10" t="s">
        <v>12</v>
      </c>
      <c r="C33" s="11" t="s">
        <v>29</v>
      </c>
      <c r="D33" s="12" t="s">
        <v>13</v>
      </c>
      <c r="E33" s="12" t="s">
        <v>14</v>
      </c>
      <c r="F33" s="6"/>
    </row>
    <row r="34" spans="1:8" ht="15.75" x14ac:dyDescent="0.25">
      <c r="A34" s="8"/>
      <c r="B34" s="9" t="s">
        <v>15</v>
      </c>
      <c r="C34" s="13">
        <v>80000</v>
      </c>
      <c r="D34" s="13"/>
      <c r="E34" s="13">
        <f>C34-D34</f>
        <v>80000</v>
      </c>
      <c r="F34" s="6"/>
    </row>
    <row r="35" spans="1:8" ht="15.75" x14ac:dyDescent="0.25">
      <c r="A35" s="8"/>
      <c r="B35" s="9" t="s">
        <v>30</v>
      </c>
      <c r="C35" s="13">
        <v>62000</v>
      </c>
      <c r="D35" s="13"/>
      <c r="E35" s="13">
        <f t="shared" ref="E35" si="1">C35+D35</f>
        <v>62000</v>
      </c>
      <c r="F35" s="6"/>
    </row>
    <row r="36" spans="1:8" ht="15.75" x14ac:dyDescent="0.25">
      <c r="A36" s="8"/>
      <c r="B36" s="16" t="s">
        <v>2</v>
      </c>
      <c r="C36" s="23">
        <f>SUM(C34:C35)</f>
        <v>142000</v>
      </c>
      <c r="D36" s="34">
        <f>SUM(D34:D35)</f>
        <v>0</v>
      </c>
      <c r="E36" s="23">
        <f>SUM(E34:E35)</f>
        <v>142000</v>
      </c>
      <c r="F36" s="7"/>
    </row>
    <row r="37" spans="1:8" ht="31.5" x14ac:dyDescent="0.25">
      <c r="A37" s="8"/>
      <c r="B37" s="25" t="s">
        <v>8</v>
      </c>
      <c r="C37" s="33" t="s">
        <v>32</v>
      </c>
      <c r="D37" s="36"/>
      <c r="E37" s="26"/>
      <c r="F37" s="7"/>
    </row>
    <row r="38" spans="1:8" ht="15.75" x14ac:dyDescent="0.25">
      <c r="A38" s="8"/>
      <c r="B38" s="9" t="s">
        <v>9</v>
      </c>
      <c r="C38" s="27">
        <v>22857.65</v>
      </c>
      <c r="D38" s="35"/>
      <c r="E38" s="28"/>
      <c r="F38" s="6"/>
      <c r="H38" s="5"/>
    </row>
    <row r="39" spans="1:8" ht="15.75" x14ac:dyDescent="0.25">
      <c r="A39" s="8"/>
      <c r="B39" s="9" t="s">
        <v>10</v>
      </c>
      <c r="C39" s="27">
        <v>23510.11</v>
      </c>
      <c r="D39" s="35"/>
      <c r="E39" s="28"/>
      <c r="H39" s="5"/>
    </row>
    <row r="40" spans="1:8" ht="15.75" x14ac:dyDescent="0.25">
      <c r="A40" s="8"/>
      <c r="B40" s="9" t="s">
        <v>11</v>
      </c>
      <c r="C40" s="27">
        <v>276881.70999999996</v>
      </c>
      <c r="D40" s="35"/>
      <c r="E40" s="28"/>
      <c r="H40" s="5"/>
    </row>
    <row r="41" spans="1:8" ht="18.75" customHeight="1" x14ac:dyDescent="0.25">
      <c r="A41" s="8"/>
      <c r="B41" s="8"/>
      <c r="C41" s="8"/>
      <c r="D41" s="8"/>
      <c r="E41" s="8"/>
    </row>
    <row r="42" spans="1:8" ht="18.75" customHeight="1" x14ac:dyDescent="0.2">
      <c r="A42" s="38"/>
      <c r="B42" s="38"/>
      <c r="C42" s="30"/>
      <c r="D42" s="30"/>
      <c r="E42" s="30"/>
    </row>
    <row r="43" spans="1:8" x14ac:dyDescent="0.2">
      <c r="C43" t="s">
        <v>39</v>
      </c>
    </row>
  </sheetData>
  <mergeCells count="6">
    <mergeCell ref="A42:B42"/>
    <mergeCell ref="C1:E1"/>
    <mergeCell ref="D3:E3"/>
    <mergeCell ref="A5:E7"/>
    <mergeCell ref="A8:E8"/>
    <mergeCell ref="A9:E9"/>
  </mergeCells>
  <pageMargins left="0.7" right="0.7" top="0.75" bottom="0.75" header="0.3" footer="0.3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KOREKTA 3 2023</vt:lpstr>
    </vt:vector>
  </TitlesOfParts>
  <Company>KCK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grazyna.barszcz</dc:creator>
  <cp:lastModifiedBy>Sekretariat</cp:lastModifiedBy>
  <cp:lastPrinted>2023-09-29T08:32:58Z</cp:lastPrinted>
  <dcterms:created xsi:type="dcterms:W3CDTF">2011-10-10T12:16:56Z</dcterms:created>
  <dcterms:modified xsi:type="dcterms:W3CDTF">2023-10-04T06:51:27Z</dcterms:modified>
</cp:coreProperties>
</file>